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4" i="1" l="1"/>
  <c r="I14" i="1" s="1"/>
  <c r="H18" i="1"/>
  <c r="I18" i="1" s="1"/>
  <c r="H30" i="1"/>
  <c r="I30" i="1" s="1"/>
  <c r="H34" i="1"/>
  <c r="I34" i="1" s="1"/>
  <c r="H47" i="1"/>
  <c r="I47" i="1" s="1"/>
  <c r="H51" i="1"/>
  <c r="I51" i="1" s="1"/>
  <c r="H63" i="1"/>
  <c r="I63" i="1" s="1"/>
  <c r="H67" i="1"/>
  <c r="I67" i="1" s="1"/>
  <c r="H79" i="1"/>
  <c r="I79" i="1" s="1"/>
  <c r="H83" i="1"/>
  <c r="I83" i="1" s="1"/>
  <c r="G90" i="1"/>
  <c r="H90" i="1" s="1"/>
  <c r="I90" i="1" s="1"/>
  <c r="G89" i="1"/>
  <c r="H89" i="1" s="1"/>
  <c r="I89" i="1" s="1"/>
  <c r="G88" i="1"/>
  <c r="H88" i="1" s="1"/>
  <c r="I88" i="1" s="1"/>
  <c r="G87" i="1"/>
  <c r="H87" i="1" s="1"/>
  <c r="I87" i="1" s="1"/>
  <c r="G86" i="1"/>
  <c r="H86" i="1" s="1"/>
  <c r="I86" i="1" s="1"/>
  <c r="G85" i="1"/>
  <c r="H85" i="1" s="1"/>
  <c r="I85" i="1" s="1"/>
  <c r="G84" i="1"/>
  <c r="H84" i="1" s="1"/>
  <c r="I84" i="1" s="1"/>
  <c r="G83" i="1"/>
  <c r="G82" i="1"/>
  <c r="H82" i="1" s="1"/>
  <c r="I82" i="1" s="1"/>
  <c r="G81" i="1"/>
  <c r="H81" i="1" s="1"/>
  <c r="I81" i="1" s="1"/>
  <c r="G80" i="1"/>
  <c r="H80" i="1" s="1"/>
  <c r="I80" i="1" s="1"/>
  <c r="G79" i="1"/>
  <c r="G78" i="1"/>
  <c r="H78" i="1" s="1"/>
  <c r="I78" i="1" s="1"/>
  <c r="G77" i="1"/>
  <c r="H77" i="1" s="1"/>
  <c r="I77" i="1" s="1"/>
  <c r="G76" i="1"/>
  <c r="H76" i="1" s="1"/>
  <c r="I76" i="1" s="1"/>
  <c r="G75" i="1"/>
  <c r="H75" i="1" s="1"/>
  <c r="I75" i="1" s="1"/>
  <c r="G74" i="1"/>
  <c r="H74" i="1" s="1"/>
  <c r="I74" i="1" s="1"/>
  <c r="G73" i="1"/>
  <c r="H73" i="1" s="1"/>
  <c r="I73" i="1" s="1"/>
  <c r="G72" i="1"/>
  <c r="H72" i="1" s="1"/>
  <c r="I72" i="1" s="1"/>
  <c r="G71" i="1"/>
  <c r="H71" i="1" s="1"/>
  <c r="I71" i="1" s="1"/>
  <c r="G70" i="1"/>
  <c r="H70" i="1" s="1"/>
  <c r="I70" i="1" s="1"/>
  <c r="G69" i="1"/>
  <c r="H69" i="1" s="1"/>
  <c r="I69" i="1" s="1"/>
  <c r="G68" i="1"/>
  <c r="H68" i="1" s="1"/>
  <c r="I68" i="1" s="1"/>
  <c r="G67" i="1"/>
  <c r="G66" i="1"/>
  <c r="H66" i="1" s="1"/>
  <c r="I66" i="1" s="1"/>
  <c r="G65" i="1"/>
  <c r="H65" i="1" s="1"/>
  <c r="I65" i="1" s="1"/>
  <c r="G64" i="1"/>
  <c r="H64" i="1" s="1"/>
  <c r="I64" i="1" s="1"/>
  <c r="G63" i="1"/>
  <c r="G62" i="1"/>
  <c r="H62" i="1" s="1"/>
  <c r="I62" i="1" s="1"/>
  <c r="G61" i="1"/>
  <c r="H61" i="1" s="1"/>
  <c r="I61" i="1" s="1"/>
  <c r="G60" i="1"/>
  <c r="H60" i="1" s="1"/>
  <c r="I60" i="1" s="1"/>
  <c r="G59" i="1"/>
  <c r="H59" i="1" s="1"/>
  <c r="I59" i="1" s="1"/>
  <c r="G58" i="1"/>
  <c r="H58" i="1" s="1"/>
  <c r="I58" i="1" s="1"/>
  <c r="G57" i="1"/>
  <c r="H57" i="1" s="1"/>
  <c r="I57" i="1" s="1"/>
  <c r="G56" i="1"/>
  <c r="H56" i="1" s="1"/>
  <c r="I56" i="1" s="1"/>
  <c r="G55" i="1"/>
  <c r="H55" i="1" s="1"/>
  <c r="I55" i="1" s="1"/>
  <c r="G54" i="1"/>
  <c r="H54" i="1" s="1"/>
  <c r="I54" i="1" s="1"/>
  <c r="G53" i="1"/>
  <c r="H53" i="1" s="1"/>
  <c r="I53" i="1" s="1"/>
  <c r="G52" i="1"/>
  <c r="H52" i="1" s="1"/>
  <c r="I52" i="1" s="1"/>
  <c r="G51" i="1"/>
  <c r="G50" i="1"/>
  <c r="H50" i="1" s="1"/>
  <c r="I50" i="1" s="1"/>
  <c r="G49" i="1"/>
  <c r="H49" i="1" s="1"/>
  <c r="I49" i="1" s="1"/>
  <c r="G48" i="1"/>
  <c r="H48" i="1" s="1"/>
  <c r="I48" i="1" s="1"/>
  <c r="G47" i="1"/>
  <c r="G45" i="1"/>
  <c r="H45" i="1" s="1"/>
  <c r="I45" i="1" s="1"/>
  <c r="G44" i="1"/>
  <c r="H44" i="1" s="1"/>
  <c r="I44" i="1" s="1"/>
  <c r="G43" i="1"/>
  <c r="H43" i="1" s="1"/>
  <c r="I43" i="1" s="1"/>
  <c r="G42" i="1"/>
  <c r="H42" i="1" s="1"/>
  <c r="I42" i="1" s="1"/>
  <c r="G41" i="1"/>
  <c r="H41" i="1" s="1"/>
  <c r="I41" i="1" s="1"/>
  <c r="G40" i="1"/>
  <c r="H40" i="1" s="1"/>
  <c r="I40" i="1" s="1"/>
  <c r="G39" i="1"/>
  <c r="H39" i="1" s="1"/>
  <c r="I39" i="1" s="1"/>
  <c r="G38" i="1"/>
  <c r="H38" i="1" s="1"/>
  <c r="I38" i="1" s="1"/>
  <c r="G37" i="1"/>
  <c r="H37" i="1" s="1"/>
  <c r="I37" i="1" s="1"/>
  <c r="G36" i="1"/>
  <c r="H36" i="1" s="1"/>
  <c r="I36" i="1" s="1"/>
  <c r="G35" i="1"/>
  <c r="H35" i="1" s="1"/>
  <c r="I35" i="1" s="1"/>
  <c r="G34" i="1"/>
  <c r="G33" i="1"/>
  <c r="H33" i="1" s="1"/>
  <c r="I33" i="1" s="1"/>
  <c r="G32" i="1"/>
  <c r="H32" i="1" s="1"/>
  <c r="I32" i="1" s="1"/>
  <c r="G31" i="1"/>
  <c r="H31" i="1" s="1"/>
  <c r="I31" i="1" s="1"/>
  <c r="G30" i="1"/>
  <c r="G29" i="1"/>
  <c r="H29" i="1" s="1"/>
  <c r="I29" i="1" s="1"/>
  <c r="G28" i="1"/>
  <c r="H28" i="1" s="1"/>
  <c r="I28" i="1" s="1"/>
  <c r="G27" i="1"/>
  <c r="H27" i="1" s="1"/>
  <c r="I27" i="1" s="1"/>
  <c r="G26" i="1"/>
  <c r="H26" i="1" s="1"/>
  <c r="I26" i="1" s="1"/>
  <c r="G25" i="1"/>
  <c r="H25" i="1" s="1"/>
  <c r="I25" i="1" s="1"/>
  <c r="G24" i="1"/>
  <c r="H24" i="1" s="1"/>
  <c r="I24" i="1" s="1"/>
  <c r="G23" i="1"/>
  <c r="H23" i="1" s="1"/>
  <c r="I23" i="1" s="1"/>
  <c r="G22" i="1"/>
  <c r="H22" i="1" s="1"/>
  <c r="I22" i="1" s="1"/>
  <c r="G21" i="1"/>
  <c r="H21" i="1" s="1"/>
  <c r="I21" i="1" s="1"/>
  <c r="G20" i="1"/>
  <c r="H20" i="1" s="1"/>
  <c r="I20" i="1" s="1"/>
  <c r="G19" i="1"/>
  <c r="H19" i="1" s="1"/>
  <c r="I19" i="1" s="1"/>
  <c r="G18" i="1"/>
  <c r="G17" i="1"/>
  <c r="H17" i="1" s="1"/>
  <c r="I17" i="1" s="1"/>
  <c r="G16" i="1"/>
  <c r="H16" i="1" s="1"/>
  <c r="I16" i="1" s="1"/>
  <c r="G15" i="1"/>
  <c r="H15" i="1" s="1"/>
  <c r="I15" i="1" s="1"/>
  <c r="G14" i="1"/>
  <c r="G13" i="1"/>
  <c r="H13" i="1" s="1"/>
  <c r="I13" i="1" s="1"/>
  <c r="G12" i="1"/>
  <c r="H12" i="1" s="1"/>
  <c r="I12" i="1" s="1"/>
  <c r="G11" i="1"/>
  <c r="H11" i="1" s="1"/>
  <c r="I11" i="1" s="1"/>
  <c r="G10" i="1"/>
  <c r="H10" i="1" s="1"/>
  <c r="I10" i="1" s="1"/>
  <c r="G9" i="1"/>
  <c r="H9" i="1" s="1"/>
  <c r="I9" i="1" s="1"/>
  <c r="G8" i="1"/>
  <c r="H8" i="1" s="1"/>
  <c r="I8" i="1" s="1"/>
  <c r="G7" i="1"/>
  <c r="H7" i="1" s="1"/>
  <c r="I7" i="1" s="1"/>
  <c r="G6" i="1"/>
  <c r="H6" i="1" s="1"/>
  <c r="I6" i="1" s="1"/>
  <c r="G5" i="1"/>
  <c r="H5" i="1" s="1"/>
  <c r="I5" i="1" s="1"/>
  <c r="G4" i="1"/>
  <c r="H4" i="1" s="1"/>
  <c r="I4" i="1" s="1"/>
  <c r="G3" i="1"/>
  <c r="H3" i="1" s="1"/>
  <c r="I3" i="1" s="1"/>
  <c r="G2" i="1"/>
  <c r="H2" i="1" s="1"/>
  <c r="I2" i="1" s="1"/>
</calcChain>
</file>

<file path=xl/sharedStrings.xml><?xml version="1.0" encoding="utf-8"?>
<sst xmlns="http://schemas.openxmlformats.org/spreadsheetml/2006/main" count="106" uniqueCount="97">
  <si>
    <t>County</t>
  </si>
  <si>
    <t>Write In</t>
  </si>
  <si>
    <t>Adams</t>
  </si>
  <si>
    <t>Allen</t>
  </si>
  <si>
    <t>Ashland</t>
  </si>
  <si>
    <t>Ashtabula</t>
  </si>
  <si>
    <t>Athens</t>
  </si>
  <si>
    <t>Auglaize</t>
  </si>
  <si>
    <t>Belmont</t>
  </si>
  <si>
    <t>Brown</t>
  </si>
  <si>
    <t>Butler</t>
  </si>
  <si>
    <t>Carroll</t>
  </si>
  <si>
    <t>Champaign</t>
  </si>
  <si>
    <t>Clark</t>
  </si>
  <si>
    <t>Clermont</t>
  </si>
  <si>
    <t>Clinton</t>
  </si>
  <si>
    <t>Columbiana</t>
  </si>
  <si>
    <t>Coshocton</t>
  </si>
  <si>
    <t>Crawford</t>
  </si>
  <si>
    <t>Cuyahoga</t>
  </si>
  <si>
    <t>Darke</t>
  </si>
  <si>
    <t>Defiance</t>
  </si>
  <si>
    <t>Delaware</t>
  </si>
  <si>
    <t>Erie</t>
  </si>
  <si>
    <t>Fairfield</t>
  </si>
  <si>
    <t>Fayette</t>
  </si>
  <si>
    <t>Franklin</t>
  </si>
  <si>
    <t>Fulton</t>
  </si>
  <si>
    <t>Gallia</t>
  </si>
  <si>
    <t>Geauga</t>
  </si>
  <si>
    <t>Greene</t>
  </si>
  <si>
    <t>Guernsey</t>
  </si>
  <si>
    <t>Hamilton</t>
  </si>
  <si>
    <t>Hancock</t>
  </si>
  <si>
    <t>Hardin</t>
  </si>
  <si>
    <t>Harrison</t>
  </si>
  <si>
    <t>Henry</t>
  </si>
  <si>
    <t>Highland</t>
  </si>
  <si>
    <t>Hocking</t>
  </si>
  <si>
    <t>Holmes</t>
  </si>
  <si>
    <t>Huron</t>
  </si>
  <si>
    <t>Jackson</t>
  </si>
  <si>
    <t>Jefferson</t>
  </si>
  <si>
    <t>Knox</t>
  </si>
  <si>
    <t>Lake</t>
  </si>
  <si>
    <t>Lawrence</t>
  </si>
  <si>
    <t>Licking</t>
  </si>
  <si>
    <t>Logan</t>
  </si>
  <si>
    <t>Lorain</t>
  </si>
  <si>
    <t>Lucas</t>
  </si>
  <si>
    <t>Madison</t>
  </si>
  <si>
    <t>Mahoning</t>
  </si>
  <si>
    <t>Marion</t>
  </si>
  <si>
    <t>Medina</t>
  </si>
  <si>
    <t>Meigs</t>
  </si>
  <si>
    <t>Mercer</t>
  </si>
  <si>
    <t>Miami</t>
  </si>
  <si>
    <t>Monroe</t>
  </si>
  <si>
    <t>Montgomery</t>
  </si>
  <si>
    <t>Morgan</t>
  </si>
  <si>
    <t>Morrow</t>
  </si>
  <si>
    <t>Muskingum</t>
  </si>
  <si>
    <t>Noble</t>
  </si>
  <si>
    <t>Ottawa</t>
  </si>
  <si>
    <t>Paulding</t>
  </si>
  <si>
    <t>Perry</t>
  </si>
  <si>
    <t>Pickaway</t>
  </si>
  <si>
    <t>Pike</t>
  </si>
  <si>
    <t>Portage</t>
  </si>
  <si>
    <t>Preble</t>
  </si>
  <si>
    <t>Putnam</t>
  </si>
  <si>
    <t>Richland</t>
  </si>
  <si>
    <t>Ross</t>
  </si>
  <si>
    <t>Sandusky</t>
  </si>
  <si>
    <t>Scioto</t>
  </si>
  <si>
    <t>Seneca</t>
  </si>
  <si>
    <t>Shelby</t>
  </si>
  <si>
    <t>Stark</t>
  </si>
  <si>
    <t>Summit</t>
  </si>
  <si>
    <t>Trumbull</t>
  </si>
  <si>
    <t>Tuscarawas</t>
  </si>
  <si>
    <t>Union</t>
  </si>
  <si>
    <t>Van Wert</t>
  </si>
  <si>
    <t>Vinton</t>
  </si>
  <si>
    <t>Warren</t>
  </si>
  <si>
    <t>Washington</t>
  </si>
  <si>
    <t>Wayne</t>
  </si>
  <si>
    <t>Williams</t>
  </si>
  <si>
    <t>Wood</t>
  </si>
  <si>
    <t>Wyandot</t>
  </si>
  <si>
    <t>10% for county</t>
  </si>
  <si>
    <t>End Goal including cushion</t>
  </si>
  <si>
    <t>R</t>
  </si>
  <si>
    <t>L</t>
  </si>
  <si>
    <t>G</t>
  </si>
  <si>
    <t>D</t>
  </si>
  <si>
    <t>Votes in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</si>
</sst>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9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69" fontId="2" fillId="2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right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9" fontId="0" fillId="0" borderId="1" xfId="1" applyNumberFormat="1" applyFont="1" applyBorder="1"/>
    <xf numFmtId="169" fontId="2" fillId="3" borderId="1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abSelected="1" workbookViewId="0"/>
  </sheetViews>
  <sheetFormatPr defaultRowHeight="15" x14ac:dyDescent="0.25"/>
  <cols>
    <col min="1" max="1" width="12.140625" style="1" customWidth="1"/>
    <col min="2" max="2" width="10.28515625" style="2" customWidth="1"/>
    <col min="3" max="3" width="7.42578125" style="2" customWidth="1"/>
    <col min="4" max="4" width="5.85546875" style="2" customWidth="1"/>
    <col min="5" max="5" width="7.42578125" style="2" customWidth="1"/>
    <col min="6" max="6" width="10.140625" style="2" customWidth="1"/>
    <col min="7" max="7" width="10" style="2" customWidth="1"/>
    <col min="8" max="8" width="10.85546875" customWidth="1"/>
    <col min="9" max="9" width="16.28515625" style="3" customWidth="1"/>
  </cols>
  <sheetData>
    <row r="1" spans="1:9" s="3" customFormat="1" ht="31.5" customHeight="1" x14ac:dyDescent="0.25">
      <c r="A1" s="4" t="s">
        <v>0</v>
      </c>
      <c r="B1" s="5" t="s">
        <v>92</v>
      </c>
      <c r="C1" s="5" t="s">
        <v>93</v>
      </c>
      <c r="D1" s="6" t="s">
        <v>1</v>
      </c>
      <c r="E1" s="5" t="s">
        <v>94</v>
      </c>
      <c r="F1" s="5" t="s">
        <v>95</v>
      </c>
      <c r="G1" s="6" t="s">
        <v>96</v>
      </c>
      <c r="H1" s="6" t="s">
        <v>90</v>
      </c>
      <c r="I1" s="7" t="s">
        <v>91</v>
      </c>
    </row>
    <row r="2" spans="1:9" x14ac:dyDescent="0.25">
      <c r="A2" s="8" t="s">
        <v>2</v>
      </c>
      <c r="B2" s="9">
        <v>4837</v>
      </c>
      <c r="C2" s="10">
        <v>202</v>
      </c>
      <c r="D2" s="10">
        <v>0</v>
      </c>
      <c r="E2" s="10">
        <v>116</v>
      </c>
      <c r="F2" s="9">
        <v>3191</v>
      </c>
      <c r="G2" s="9">
        <f>SUM(B2:F2)</f>
        <v>8346</v>
      </c>
      <c r="H2" s="11">
        <f>G2*0.1</f>
        <v>834.6</v>
      </c>
      <c r="I2" s="12">
        <f>H2+(H2*0.3)</f>
        <v>1084.98</v>
      </c>
    </row>
    <row r="3" spans="1:9" x14ac:dyDescent="0.25">
      <c r="A3" s="8" t="s">
        <v>3</v>
      </c>
      <c r="B3" s="9">
        <v>18982</v>
      </c>
      <c r="C3" s="10">
        <v>826</v>
      </c>
      <c r="D3" s="10">
        <v>0</v>
      </c>
      <c r="E3" s="10">
        <v>407</v>
      </c>
      <c r="F3" s="9">
        <v>12755</v>
      </c>
      <c r="G3" s="9">
        <f>SUM(B3:F3)</f>
        <v>32970</v>
      </c>
      <c r="H3" s="11">
        <f t="shared" ref="H3:H67" si="0">G3*0.1</f>
        <v>3297</v>
      </c>
      <c r="I3" s="12">
        <f t="shared" ref="I3:I67" si="1">H3+(H3*0.3)</f>
        <v>4286.1000000000004</v>
      </c>
    </row>
    <row r="4" spans="1:9" x14ac:dyDescent="0.25">
      <c r="A4" s="8" t="s">
        <v>4</v>
      </c>
      <c r="B4" s="9">
        <v>10586</v>
      </c>
      <c r="C4" s="10">
        <v>601</v>
      </c>
      <c r="D4" s="10">
        <v>0</v>
      </c>
      <c r="E4" s="10">
        <v>301</v>
      </c>
      <c r="F4" s="9">
        <v>5897</v>
      </c>
      <c r="G4" s="9">
        <f>SUM(B4:F4)</f>
        <v>17385</v>
      </c>
      <c r="H4" s="11">
        <f t="shared" si="0"/>
        <v>1738.5</v>
      </c>
      <c r="I4" s="12">
        <f t="shared" si="1"/>
        <v>2260.0500000000002</v>
      </c>
    </row>
    <row r="5" spans="1:9" x14ac:dyDescent="0.25">
      <c r="A5" s="8" t="s">
        <v>5</v>
      </c>
      <c r="B5" s="9">
        <v>12582</v>
      </c>
      <c r="C5" s="9">
        <v>1251</v>
      </c>
      <c r="D5" s="10">
        <v>0</v>
      </c>
      <c r="E5" s="10">
        <v>787</v>
      </c>
      <c r="F5" s="9">
        <v>15128</v>
      </c>
      <c r="G5" s="9">
        <f>SUM(B5:F5)</f>
        <v>29748</v>
      </c>
      <c r="H5" s="11">
        <f t="shared" si="0"/>
        <v>2974.8</v>
      </c>
      <c r="I5" s="12">
        <f t="shared" si="1"/>
        <v>3867.2400000000002</v>
      </c>
    </row>
    <row r="6" spans="1:9" x14ac:dyDescent="0.25">
      <c r="A6" s="8" t="s">
        <v>6</v>
      </c>
      <c r="B6" s="9">
        <v>4525</v>
      </c>
      <c r="C6" s="10">
        <v>291</v>
      </c>
      <c r="D6" s="10">
        <v>0</v>
      </c>
      <c r="E6" s="10">
        <v>240</v>
      </c>
      <c r="F6" s="9">
        <v>12073</v>
      </c>
      <c r="G6" s="9">
        <f>SUM(B6:F6)</f>
        <v>17129</v>
      </c>
      <c r="H6" s="11">
        <f t="shared" si="0"/>
        <v>1712.9</v>
      </c>
      <c r="I6" s="12">
        <f t="shared" si="1"/>
        <v>2226.77</v>
      </c>
    </row>
    <row r="7" spans="1:9" x14ac:dyDescent="0.25">
      <c r="A7" s="8" t="s">
        <v>7</v>
      </c>
      <c r="B7" s="9">
        <v>10873</v>
      </c>
      <c r="C7" s="10">
        <v>601</v>
      </c>
      <c r="D7" s="10">
        <v>3</v>
      </c>
      <c r="E7" s="10">
        <v>262</v>
      </c>
      <c r="F7" s="9">
        <v>4788</v>
      </c>
      <c r="G7" s="9">
        <f>SUM(B7:F7)</f>
        <v>16527</v>
      </c>
      <c r="H7" s="11">
        <f t="shared" si="0"/>
        <v>1652.7</v>
      </c>
      <c r="I7" s="12">
        <f t="shared" si="1"/>
        <v>2148.5100000000002</v>
      </c>
    </row>
    <row r="8" spans="1:9" x14ac:dyDescent="0.25">
      <c r="A8" s="8" t="s">
        <v>8</v>
      </c>
      <c r="B8" s="9">
        <v>10411</v>
      </c>
      <c r="C8" s="10">
        <v>467</v>
      </c>
      <c r="D8" s="10">
        <v>0</v>
      </c>
      <c r="E8" s="10">
        <v>338</v>
      </c>
      <c r="F8" s="9">
        <v>12467</v>
      </c>
      <c r="G8" s="9">
        <f>SUM(B8:F8)</f>
        <v>23683</v>
      </c>
      <c r="H8" s="11">
        <f t="shared" si="0"/>
        <v>2368.3000000000002</v>
      </c>
      <c r="I8" s="12">
        <f t="shared" si="1"/>
        <v>3078.79</v>
      </c>
    </row>
    <row r="9" spans="1:9" x14ac:dyDescent="0.25">
      <c r="A9" s="8" t="s">
        <v>9</v>
      </c>
      <c r="B9" s="9">
        <v>7803</v>
      </c>
      <c r="C9" s="10">
        <v>430</v>
      </c>
      <c r="D9" s="10">
        <v>0</v>
      </c>
      <c r="E9" s="10">
        <v>188</v>
      </c>
      <c r="F9" s="9">
        <v>4894</v>
      </c>
      <c r="G9" s="9">
        <f>SUM(B9:F9)</f>
        <v>13315</v>
      </c>
      <c r="H9" s="11">
        <f t="shared" si="0"/>
        <v>1331.5</v>
      </c>
      <c r="I9" s="12">
        <f t="shared" si="1"/>
        <v>1730.95</v>
      </c>
    </row>
    <row r="10" spans="1:9" x14ac:dyDescent="0.25">
      <c r="A10" s="8" t="s">
        <v>10</v>
      </c>
      <c r="B10" s="9">
        <v>74942</v>
      </c>
      <c r="C10" s="9">
        <v>2889</v>
      </c>
      <c r="D10" s="10">
        <v>2</v>
      </c>
      <c r="E10" s="9">
        <v>1553</v>
      </c>
      <c r="F10" s="9">
        <v>40153</v>
      </c>
      <c r="G10" s="9">
        <f>SUM(B10:F10)</f>
        <v>119539</v>
      </c>
      <c r="H10" s="11">
        <f t="shared" si="0"/>
        <v>11953.900000000001</v>
      </c>
      <c r="I10" s="12">
        <f t="shared" si="1"/>
        <v>15540.070000000002</v>
      </c>
    </row>
    <row r="11" spans="1:9" x14ac:dyDescent="0.25">
      <c r="A11" s="8" t="s">
        <v>11</v>
      </c>
      <c r="B11" s="9">
        <v>5002</v>
      </c>
      <c r="C11" s="10">
        <v>421</v>
      </c>
      <c r="D11" s="10">
        <v>1</v>
      </c>
      <c r="E11" s="10">
        <v>270</v>
      </c>
      <c r="F11" s="9">
        <v>4272</v>
      </c>
      <c r="G11" s="9">
        <f>SUM(B11:F11)</f>
        <v>9966</v>
      </c>
      <c r="H11" s="11">
        <f t="shared" si="0"/>
        <v>996.6</v>
      </c>
      <c r="I11" s="12">
        <f t="shared" si="1"/>
        <v>1295.58</v>
      </c>
    </row>
    <row r="12" spans="1:9" x14ac:dyDescent="0.25">
      <c r="A12" s="8" t="s">
        <v>12</v>
      </c>
      <c r="B12" s="9">
        <v>7688</v>
      </c>
      <c r="C12" s="10">
        <v>457</v>
      </c>
      <c r="D12" s="10">
        <v>0</v>
      </c>
      <c r="E12" s="10">
        <v>232</v>
      </c>
      <c r="F12" s="9">
        <v>5137</v>
      </c>
      <c r="G12" s="9">
        <f>SUM(B12:F12)</f>
        <v>13514</v>
      </c>
      <c r="H12" s="11">
        <f t="shared" si="0"/>
        <v>1351.4</v>
      </c>
      <c r="I12" s="12">
        <f t="shared" si="1"/>
        <v>1756.8200000000002</v>
      </c>
    </row>
    <row r="13" spans="1:9" x14ac:dyDescent="0.25">
      <c r="A13" s="8" t="s">
        <v>13</v>
      </c>
      <c r="B13" s="9">
        <v>22135</v>
      </c>
      <c r="C13" s="9">
        <v>1430</v>
      </c>
      <c r="D13" s="10">
        <v>1</v>
      </c>
      <c r="E13" s="10">
        <v>750</v>
      </c>
      <c r="F13" s="9">
        <v>21660</v>
      </c>
      <c r="G13" s="9">
        <f>SUM(B13:F13)</f>
        <v>45976</v>
      </c>
      <c r="H13" s="11">
        <f t="shared" si="0"/>
        <v>4597.6000000000004</v>
      </c>
      <c r="I13" s="12">
        <f t="shared" si="1"/>
        <v>5976.88</v>
      </c>
    </row>
    <row r="14" spans="1:9" x14ac:dyDescent="0.25">
      <c r="A14" s="8" t="s">
        <v>14</v>
      </c>
      <c r="B14" s="9">
        <v>42763</v>
      </c>
      <c r="C14" s="9">
        <v>1929</v>
      </c>
      <c r="D14" s="10">
        <v>1</v>
      </c>
      <c r="E14" s="10">
        <v>887</v>
      </c>
      <c r="F14" s="9">
        <v>17490</v>
      </c>
      <c r="G14" s="9">
        <f>SUM(B14:F14)</f>
        <v>63070</v>
      </c>
      <c r="H14" s="11">
        <f t="shared" si="0"/>
        <v>6307</v>
      </c>
      <c r="I14" s="12">
        <f t="shared" si="1"/>
        <v>8199.1</v>
      </c>
    </row>
    <row r="15" spans="1:9" x14ac:dyDescent="0.25">
      <c r="A15" s="8" t="s">
        <v>15</v>
      </c>
      <c r="B15" s="9">
        <v>7621</v>
      </c>
      <c r="C15" s="10">
        <v>449</v>
      </c>
      <c r="D15" s="10">
        <v>1</v>
      </c>
      <c r="E15" s="10">
        <v>216</v>
      </c>
      <c r="F15" s="9">
        <v>3836</v>
      </c>
      <c r="G15" s="9">
        <f>SUM(B15:F15)</f>
        <v>12123</v>
      </c>
      <c r="H15" s="11">
        <f t="shared" si="0"/>
        <v>1212.3</v>
      </c>
      <c r="I15" s="12">
        <f t="shared" si="1"/>
        <v>1575.99</v>
      </c>
    </row>
    <row r="16" spans="1:9" x14ac:dyDescent="0.25">
      <c r="A16" s="8" t="s">
        <v>16</v>
      </c>
      <c r="B16" s="9">
        <v>16021</v>
      </c>
      <c r="C16" s="10">
        <v>831</v>
      </c>
      <c r="D16" s="10">
        <v>0</v>
      </c>
      <c r="E16" s="10">
        <v>704</v>
      </c>
      <c r="F16" s="9">
        <v>15553</v>
      </c>
      <c r="G16" s="9">
        <f>SUM(B16:F16)</f>
        <v>33109</v>
      </c>
      <c r="H16" s="11">
        <f t="shared" si="0"/>
        <v>3310.9</v>
      </c>
      <c r="I16" s="12">
        <f t="shared" si="1"/>
        <v>4304.17</v>
      </c>
    </row>
    <row r="17" spans="1:9" x14ac:dyDescent="0.25">
      <c r="A17" s="8" t="s">
        <v>17</v>
      </c>
      <c r="B17" s="9">
        <v>6234</v>
      </c>
      <c r="C17" s="10">
        <v>463</v>
      </c>
      <c r="D17" s="10">
        <v>0</v>
      </c>
      <c r="E17" s="10">
        <v>294</v>
      </c>
      <c r="F17" s="9">
        <v>5179</v>
      </c>
      <c r="G17" s="9">
        <f>SUM(B17:F17)</f>
        <v>12170</v>
      </c>
      <c r="H17" s="11">
        <f t="shared" si="0"/>
        <v>1217</v>
      </c>
      <c r="I17" s="12">
        <f t="shared" si="1"/>
        <v>1582.1</v>
      </c>
    </row>
    <row r="18" spans="1:9" x14ac:dyDescent="0.25">
      <c r="A18" s="8" t="s">
        <v>18</v>
      </c>
      <c r="B18" s="9">
        <v>7901</v>
      </c>
      <c r="C18" s="10">
        <v>536</v>
      </c>
      <c r="D18" s="10">
        <v>4</v>
      </c>
      <c r="E18" s="10">
        <v>310</v>
      </c>
      <c r="F18" s="9">
        <v>5334</v>
      </c>
      <c r="G18" s="9">
        <f>SUM(B18:F18)</f>
        <v>14085</v>
      </c>
      <c r="H18" s="11">
        <f t="shared" si="0"/>
        <v>1408.5</v>
      </c>
      <c r="I18" s="12">
        <f t="shared" si="1"/>
        <v>1831.05</v>
      </c>
    </row>
    <row r="19" spans="1:9" x14ac:dyDescent="0.25">
      <c r="A19" s="8" t="s">
        <v>19</v>
      </c>
      <c r="B19" s="9">
        <v>148611</v>
      </c>
      <c r="C19" s="9">
        <v>7243</v>
      </c>
      <c r="D19" s="10">
        <v>494</v>
      </c>
      <c r="E19" s="9">
        <v>7186</v>
      </c>
      <c r="F19" s="9">
        <v>251251</v>
      </c>
      <c r="G19" s="9">
        <f>SUM(B19:F19)</f>
        <v>414785</v>
      </c>
      <c r="H19" s="11">
        <f t="shared" si="0"/>
        <v>41478.5</v>
      </c>
      <c r="I19" s="12">
        <f t="shared" si="1"/>
        <v>53922.05</v>
      </c>
    </row>
    <row r="20" spans="1:9" x14ac:dyDescent="0.25">
      <c r="A20" s="8" t="s">
        <v>20</v>
      </c>
      <c r="B20" s="9">
        <v>11975</v>
      </c>
      <c r="C20" s="10">
        <v>709</v>
      </c>
      <c r="D20" s="10">
        <v>6</v>
      </c>
      <c r="E20" s="10">
        <v>315</v>
      </c>
      <c r="F20" s="9">
        <v>5957</v>
      </c>
      <c r="G20" s="9">
        <f>SUM(B20:F20)</f>
        <v>18962</v>
      </c>
      <c r="H20" s="11">
        <f t="shared" si="0"/>
        <v>1896.2</v>
      </c>
      <c r="I20" s="12">
        <f t="shared" si="1"/>
        <v>2465.06</v>
      </c>
    </row>
    <row r="21" spans="1:9" x14ac:dyDescent="0.25">
      <c r="A21" s="8" t="s">
        <v>21</v>
      </c>
      <c r="B21" s="9">
        <v>6677</v>
      </c>
      <c r="C21" s="10">
        <v>417</v>
      </c>
      <c r="D21" s="10">
        <v>0</v>
      </c>
      <c r="E21" s="10">
        <v>263</v>
      </c>
      <c r="F21" s="9">
        <v>5561</v>
      </c>
      <c r="G21" s="9">
        <f>SUM(B21:F21)</f>
        <v>12918</v>
      </c>
      <c r="H21" s="11">
        <f t="shared" si="0"/>
        <v>1291.8000000000002</v>
      </c>
      <c r="I21" s="12">
        <f t="shared" si="1"/>
        <v>1679.3400000000001</v>
      </c>
    </row>
    <row r="22" spans="1:9" x14ac:dyDescent="0.25">
      <c r="A22" s="8" t="s">
        <v>22</v>
      </c>
      <c r="B22" s="9">
        <v>45285</v>
      </c>
      <c r="C22" s="9">
        <v>1016</v>
      </c>
      <c r="D22" s="10">
        <v>0</v>
      </c>
      <c r="E22" s="10">
        <v>503</v>
      </c>
      <c r="F22" s="9">
        <v>21988</v>
      </c>
      <c r="G22" s="9">
        <f>SUM(B22:F22)</f>
        <v>68792</v>
      </c>
      <c r="H22" s="11">
        <f t="shared" si="0"/>
        <v>6879.2000000000007</v>
      </c>
      <c r="I22" s="12">
        <f t="shared" si="1"/>
        <v>8942.9600000000009</v>
      </c>
    </row>
    <row r="23" spans="1:9" x14ac:dyDescent="0.25">
      <c r="A23" s="8" t="s">
        <v>23</v>
      </c>
      <c r="B23" s="9">
        <v>13096</v>
      </c>
      <c r="C23" s="10">
        <v>751</v>
      </c>
      <c r="D23" s="10">
        <v>0</v>
      </c>
      <c r="E23" s="10">
        <v>529</v>
      </c>
      <c r="F23" s="9">
        <v>14171</v>
      </c>
      <c r="G23" s="9">
        <f>SUM(B23:F23)</f>
        <v>28547</v>
      </c>
      <c r="H23" s="11">
        <f t="shared" si="0"/>
        <v>2854.7000000000003</v>
      </c>
      <c r="I23" s="12">
        <f t="shared" si="1"/>
        <v>3711.1100000000006</v>
      </c>
    </row>
    <row r="24" spans="1:9" x14ac:dyDescent="0.25">
      <c r="A24" s="8" t="s">
        <v>24</v>
      </c>
      <c r="B24" s="9">
        <v>29744</v>
      </c>
      <c r="C24" s="9">
        <v>1178</v>
      </c>
      <c r="D24" s="10">
        <v>0</v>
      </c>
      <c r="E24" s="10">
        <v>644</v>
      </c>
      <c r="F24" s="9">
        <v>18795</v>
      </c>
      <c r="G24" s="9">
        <f>SUM(B24:F24)</f>
        <v>50361</v>
      </c>
      <c r="H24" s="11">
        <f t="shared" si="0"/>
        <v>5036.1000000000004</v>
      </c>
      <c r="I24" s="12">
        <f t="shared" si="1"/>
        <v>6546.93</v>
      </c>
    </row>
    <row r="25" spans="1:9" x14ac:dyDescent="0.25">
      <c r="A25" s="8" t="s">
        <v>25</v>
      </c>
      <c r="B25" s="9">
        <v>4614</v>
      </c>
      <c r="C25" s="10">
        <v>188</v>
      </c>
      <c r="D25" s="10">
        <v>0</v>
      </c>
      <c r="E25" s="10">
        <v>90</v>
      </c>
      <c r="F25" s="9">
        <v>2827</v>
      </c>
      <c r="G25" s="9">
        <f>SUM(B25:F25)</f>
        <v>7719</v>
      </c>
      <c r="H25" s="11">
        <f t="shared" si="0"/>
        <v>771.90000000000009</v>
      </c>
      <c r="I25" s="12">
        <f t="shared" si="1"/>
        <v>1003.4700000000001</v>
      </c>
    </row>
    <row r="26" spans="1:9" x14ac:dyDescent="0.25">
      <c r="A26" s="8" t="s">
        <v>26</v>
      </c>
      <c r="B26" s="9">
        <v>169487</v>
      </c>
      <c r="C26" s="9">
        <v>6861</v>
      </c>
      <c r="D26" s="10">
        <v>4</v>
      </c>
      <c r="E26" s="9">
        <v>3908</v>
      </c>
      <c r="F26" s="9">
        <v>203862</v>
      </c>
      <c r="G26" s="9">
        <f>SUM(B26:F26)</f>
        <v>384122</v>
      </c>
      <c r="H26" s="11">
        <f t="shared" si="0"/>
        <v>38412.200000000004</v>
      </c>
      <c r="I26" s="12">
        <f t="shared" si="1"/>
        <v>49935.860000000008</v>
      </c>
    </row>
    <row r="27" spans="1:9" x14ac:dyDescent="0.25">
      <c r="A27" s="8" t="s">
        <v>27</v>
      </c>
      <c r="B27" s="9">
        <v>7798</v>
      </c>
      <c r="C27" s="10">
        <v>448</v>
      </c>
      <c r="D27" s="10">
        <v>0</v>
      </c>
      <c r="E27" s="10">
        <v>222</v>
      </c>
      <c r="F27" s="9">
        <v>6131</v>
      </c>
      <c r="G27" s="9">
        <f>SUM(B27:F27)</f>
        <v>14599</v>
      </c>
      <c r="H27" s="11">
        <f t="shared" si="0"/>
        <v>1459.9</v>
      </c>
      <c r="I27" s="12">
        <f t="shared" si="1"/>
        <v>1897.8700000000001</v>
      </c>
    </row>
    <row r="28" spans="1:9" x14ac:dyDescent="0.25">
      <c r="A28" s="8" t="s">
        <v>28</v>
      </c>
      <c r="B28" s="9">
        <v>4809</v>
      </c>
      <c r="C28" s="10">
        <v>141</v>
      </c>
      <c r="D28" s="10">
        <v>0</v>
      </c>
      <c r="E28" s="10">
        <v>90</v>
      </c>
      <c r="F28" s="9">
        <v>4553</v>
      </c>
      <c r="G28" s="9">
        <f>SUM(B28:F28)</f>
        <v>9593</v>
      </c>
      <c r="H28" s="11">
        <f t="shared" si="0"/>
        <v>959.30000000000007</v>
      </c>
      <c r="I28" s="12">
        <f t="shared" si="1"/>
        <v>1247.0900000000001</v>
      </c>
    </row>
    <row r="29" spans="1:9" x14ac:dyDescent="0.25">
      <c r="A29" s="8" t="s">
        <v>29</v>
      </c>
      <c r="B29" s="9">
        <v>22312</v>
      </c>
      <c r="C29" s="10">
        <v>873</v>
      </c>
      <c r="D29" s="10">
        <v>0</v>
      </c>
      <c r="E29" s="10">
        <v>667</v>
      </c>
      <c r="F29" s="9">
        <v>13148</v>
      </c>
      <c r="G29" s="9">
        <f>SUM(B29:F29)</f>
        <v>37000</v>
      </c>
      <c r="H29" s="11">
        <f t="shared" si="0"/>
        <v>3700</v>
      </c>
      <c r="I29" s="12">
        <f t="shared" si="1"/>
        <v>4810</v>
      </c>
    </row>
    <row r="30" spans="1:9" x14ac:dyDescent="0.25">
      <c r="A30" s="8" t="s">
        <v>30</v>
      </c>
      <c r="B30" s="9">
        <v>34564</v>
      </c>
      <c r="C30" s="9">
        <v>1480</v>
      </c>
      <c r="D30" s="10">
        <v>1</v>
      </c>
      <c r="E30" s="10">
        <v>822</v>
      </c>
      <c r="F30" s="9">
        <v>21561</v>
      </c>
      <c r="G30" s="9">
        <f>SUM(B30:F30)</f>
        <v>58428</v>
      </c>
      <c r="H30" s="11">
        <f t="shared" si="0"/>
        <v>5842.8</v>
      </c>
      <c r="I30" s="12">
        <f t="shared" si="1"/>
        <v>7595.64</v>
      </c>
    </row>
    <row r="31" spans="1:9" x14ac:dyDescent="0.25">
      <c r="A31" s="8" t="s">
        <v>31</v>
      </c>
      <c r="B31" s="9">
        <v>5900</v>
      </c>
      <c r="C31" s="10">
        <v>386</v>
      </c>
      <c r="D31" s="10">
        <v>0</v>
      </c>
      <c r="E31" s="10">
        <v>270</v>
      </c>
      <c r="F31" s="9">
        <v>5594</v>
      </c>
      <c r="G31" s="9">
        <f>SUM(B31:F31)</f>
        <v>12150</v>
      </c>
      <c r="H31" s="11">
        <f t="shared" si="0"/>
        <v>1215</v>
      </c>
      <c r="I31" s="12">
        <f t="shared" si="1"/>
        <v>1579.5</v>
      </c>
    </row>
    <row r="32" spans="1:9" x14ac:dyDescent="0.25">
      <c r="A32" s="8" t="s">
        <v>32</v>
      </c>
      <c r="B32" s="9">
        <v>143222</v>
      </c>
      <c r="C32" s="9">
        <v>5466</v>
      </c>
      <c r="D32" s="10">
        <v>1</v>
      </c>
      <c r="E32" s="9">
        <v>3278</v>
      </c>
      <c r="F32" s="9">
        <v>132087</v>
      </c>
      <c r="G32" s="9">
        <f>SUM(B32:F32)</f>
        <v>284054</v>
      </c>
      <c r="H32" s="11">
        <f t="shared" si="0"/>
        <v>28405.4</v>
      </c>
      <c r="I32" s="12">
        <f t="shared" si="1"/>
        <v>36927.020000000004</v>
      </c>
    </row>
    <row r="33" spans="1:9" x14ac:dyDescent="0.25">
      <c r="A33" s="8" t="s">
        <v>33</v>
      </c>
      <c r="B33" s="9">
        <v>15063</v>
      </c>
      <c r="C33" s="10">
        <v>668</v>
      </c>
      <c r="D33" s="10">
        <v>0</v>
      </c>
      <c r="E33" s="10">
        <v>393</v>
      </c>
      <c r="F33" s="9">
        <v>8450</v>
      </c>
      <c r="G33" s="9">
        <f>SUM(B33:F33)</f>
        <v>24574</v>
      </c>
      <c r="H33" s="11">
        <f t="shared" si="0"/>
        <v>2457.4</v>
      </c>
      <c r="I33" s="12">
        <f t="shared" si="1"/>
        <v>3194.62</v>
      </c>
    </row>
    <row r="34" spans="1:9" x14ac:dyDescent="0.25">
      <c r="A34" s="8" t="s">
        <v>34</v>
      </c>
      <c r="B34" s="9">
        <v>4904</v>
      </c>
      <c r="C34" s="10">
        <v>349</v>
      </c>
      <c r="D34" s="10">
        <v>0</v>
      </c>
      <c r="E34" s="10">
        <v>224</v>
      </c>
      <c r="F34" s="9">
        <v>3502</v>
      </c>
      <c r="G34" s="9">
        <f>SUM(B34:F34)</f>
        <v>8979</v>
      </c>
      <c r="H34" s="11">
        <f t="shared" si="0"/>
        <v>897.90000000000009</v>
      </c>
      <c r="I34" s="12">
        <f t="shared" si="1"/>
        <v>1167.27</v>
      </c>
    </row>
    <row r="35" spans="1:9" x14ac:dyDescent="0.25">
      <c r="A35" s="8" t="s">
        <v>35</v>
      </c>
      <c r="B35" s="9">
        <v>2548</v>
      </c>
      <c r="C35" s="10">
        <v>164</v>
      </c>
      <c r="D35" s="10">
        <v>0</v>
      </c>
      <c r="E35" s="10">
        <v>120</v>
      </c>
      <c r="F35" s="9">
        <v>2840</v>
      </c>
      <c r="G35" s="9">
        <f>SUM(B35:F35)</f>
        <v>5672</v>
      </c>
      <c r="H35" s="11">
        <f t="shared" si="0"/>
        <v>567.20000000000005</v>
      </c>
      <c r="I35" s="12">
        <f t="shared" si="1"/>
        <v>737.36</v>
      </c>
    </row>
    <row r="36" spans="1:9" x14ac:dyDescent="0.25">
      <c r="A36" s="8" t="s">
        <v>36</v>
      </c>
      <c r="B36" s="9">
        <v>5529</v>
      </c>
      <c r="C36" s="10">
        <v>278</v>
      </c>
      <c r="D36" s="10">
        <v>0</v>
      </c>
      <c r="E36" s="10">
        <v>213</v>
      </c>
      <c r="F36" s="9">
        <v>3922</v>
      </c>
      <c r="G36" s="9">
        <f>SUM(B36:F36)</f>
        <v>9942</v>
      </c>
      <c r="H36" s="11">
        <f t="shared" si="0"/>
        <v>994.2</v>
      </c>
      <c r="I36" s="12">
        <f t="shared" si="1"/>
        <v>1292.46</v>
      </c>
    </row>
    <row r="37" spans="1:9" x14ac:dyDescent="0.25">
      <c r="A37" s="8" t="s">
        <v>37</v>
      </c>
      <c r="B37" s="9">
        <v>7455</v>
      </c>
      <c r="C37" s="10">
        <v>382</v>
      </c>
      <c r="D37" s="10">
        <v>10</v>
      </c>
      <c r="E37" s="10">
        <v>229</v>
      </c>
      <c r="F37" s="9">
        <v>4215</v>
      </c>
      <c r="G37" s="9">
        <f>SUM(B37:F37)</f>
        <v>12291</v>
      </c>
      <c r="H37" s="11">
        <f t="shared" si="0"/>
        <v>1229.1000000000001</v>
      </c>
      <c r="I37" s="12">
        <f t="shared" si="1"/>
        <v>1597.8300000000002</v>
      </c>
    </row>
    <row r="38" spans="1:9" x14ac:dyDescent="0.25">
      <c r="A38" s="8" t="s">
        <v>38</v>
      </c>
      <c r="B38" s="9">
        <v>4184</v>
      </c>
      <c r="C38" s="10">
        <v>290</v>
      </c>
      <c r="D38" s="10">
        <v>0</v>
      </c>
      <c r="E38" s="10">
        <v>128</v>
      </c>
      <c r="F38" s="9">
        <v>4441</v>
      </c>
      <c r="G38" s="9">
        <f>SUM(B38:F38)</f>
        <v>9043</v>
      </c>
      <c r="H38" s="11">
        <f t="shared" si="0"/>
        <v>904.30000000000007</v>
      </c>
      <c r="I38" s="12">
        <f t="shared" si="1"/>
        <v>1175.5900000000001</v>
      </c>
    </row>
    <row r="39" spans="1:9" x14ac:dyDescent="0.25">
      <c r="A39" s="8" t="s">
        <v>39</v>
      </c>
      <c r="B39" s="9">
        <v>5967</v>
      </c>
      <c r="C39" s="10">
        <v>317</v>
      </c>
      <c r="D39" s="10">
        <v>0</v>
      </c>
      <c r="E39" s="10">
        <v>154</v>
      </c>
      <c r="F39" s="9">
        <v>2212</v>
      </c>
      <c r="G39" s="9">
        <f>SUM(B39:F39)</f>
        <v>8650</v>
      </c>
      <c r="H39" s="11">
        <f t="shared" si="0"/>
        <v>865</v>
      </c>
      <c r="I39" s="12">
        <f t="shared" si="1"/>
        <v>1124.5</v>
      </c>
    </row>
    <row r="40" spans="1:9" x14ac:dyDescent="0.25">
      <c r="A40" s="8" t="s">
        <v>40</v>
      </c>
      <c r="B40" s="9">
        <v>9051</v>
      </c>
      <c r="C40" s="10">
        <v>613</v>
      </c>
      <c r="D40" s="10">
        <v>0</v>
      </c>
      <c r="E40" s="10">
        <v>361</v>
      </c>
      <c r="F40" s="9">
        <v>6547</v>
      </c>
      <c r="G40" s="9">
        <f>SUM(B40:F40)</f>
        <v>16572</v>
      </c>
      <c r="H40" s="11">
        <f t="shared" si="0"/>
        <v>1657.2</v>
      </c>
      <c r="I40" s="12">
        <f t="shared" si="1"/>
        <v>2154.36</v>
      </c>
    </row>
    <row r="41" spans="1:9" x14ac:dyDescent="0.25">
      <c r="A41" s="8" t="s">
        <v>41</v>
      </c>
      <c r="B41" s="9">
        <v>4592</v>
      </c>
      <c r="C41" s="10">
        <v>193</v>
      </c>
      <c r="D41" s="10">
        <v>0</v>
      </c>
      <c r="E41" s="10">
        <v>117</v>
      </c>
      <c r="F41" s="9">
        <v>5227</v>
      </c>
      <c r="G41" s="9">
        <f>SUM(B41:F41)</f>
        <v>10129</v>
      </c>
      <c r="H41" s="11">
        <f t="shared" si="0"/>
        <v>1012.9000000000001</v>
      </c>
      <c r="I41" s="12">
        <f t="shared" si="1"/>
        <v>1316.77</v>
      </c>
    </row>
    <row r="42" spans="1:9" x14ac:dyDescent="0.25">
      <c r="A42" s="8" t="s">
        <v>42</v>
      </c>
      <c r="B42" s="9">
        <v>10957</v>
      </c>
      <c r="C42" s="10">
        <v>520</v>
      </c>
      <c r="D42" s="10">
        <v>2</v>
      </c>
      <c r="E42" s="10">
        <v>435</v>
      </c>
      <c r="F42" s="9">
        <v>12819</v>
      </c>
      <c r="G42" s="9">
        <f>SUM(B42:F42)</f>
        <v>24733</v>
      </c>
      <c r="H42" s="11">
        <f t="shared" si="0"/>
        <v>2473.3000000000002</v>
      </c>
      <c r="I42" s="12">
        <f t="shared" si="1"/>
        <v>3215.29</v>
      </c>
    </row>
    <row r="43" spans="1:9" x14ac:dyDescent="0.25">
      <c r="A43" s="8" t="s">
        <v>43</v>
      </c>
      <c r="B43" s="9">
        <v>12371</v>
      </c>
      <c r="C43" s="10">
        <v>682</v>
      </c>
      <c r="D43" s="10">
        <v>0</v>
      </c>
      <c r="E43" s="10">
        <v>378</v>
      </c>
      <c r="F43" s="9">
        <v>7044</v>
      </c>
      <c r="G43" s="9">
        <f>SUM(B43:F43)</f>
        <v>20475</v>
      </c>
      <c r="H43" s="11">
        <f t="shared" si="0"/>
        <v>2047.5</v>
      </c>
      <c r="I43" s="12">
        <f t="shared" si="1"/>
        <v>2661.75</v>
      </c>
    </row>
    <row r="44" spans="1:9" x14ac:dyDescent="0.25">
      <c r="A44" s="8" t="s">
        <v>44</v>
      </c>
      <c r="B44" s="9">
        <v>41467</v>
      </c>
      <c r="C44" s="9">
        <v>2056</v>
      </c>
      <c r="D44" s="10">
        <v>0</v>
      </c>
      <c r="E44" s="9">
        <v>1525</v>
      </c>
      <c r="F44" s="9">
        <v>34157</v>
      </c>
      <c r="G44" s="9">
        <f>SUM(B44:F44)</f>
        <v>79205</v>
      </c>
      <c r="H44" s="11">
        <f t="shared" si="0"/>
        <v>7920.5</v>
      </c>
      <c r="I44" s="12">
        <f t="shared" si="1"/>
        <v>10296.65</v>
      </c>
    </row>
    <row r="45" spans="1:9" x14ac:dyDescent="0.25">
      <c r="A45" s="8" t="s">
        <v>45</v>
      </c>
      <c r="B45" s="9">
        <v>8374</v>
      </c>
      <c r="C45" s="10">
        <v>244</v>
      </c>
      <c r="D45" s="10">
        <v>8</v>
      </c>
      <c r="E45" s="10">
        <v>158</v>
      </c>
      <c r="F45" s="9">
        <v>8956</v>
      </c>
      <c r="G45" s="9">
        <f>SUM(B45:F45)</f>
        <v>17740</v>
      </c>
      <c r="H45" s="11">
        <f t="shared" si="0"/>
        <v>1774</v>
      </c>
      <c r="I45" s="12">
        <f t="shared" si="1"/>
        <v>2306.1999999999998</v>
      </c>
    </row>
    <row r="46" spans="1:9" ht="45" x14ac:dyDescent="0.25">
      <c r="A46" s="4" t="s">
        <v>0</v>
      </c>
      <c r="B46" s="5" t="s">
        <v>92</v>
      </c>
      <c r="C46" s="5" t="s">
        <v>93</v>
      </c>
      <c r="D46" s="6" t="s">
        <v>1</v>
      </c>
      <c r="E46" s="5" t="s">
        <v>94</v>
      </c>
      <c r="F46" s="5" t="s">
        <v>95</v>
      </c>
      <c r="G46" s="6" t="s">
        <v>96</v>
      </c>
      <c r="H46" s="6" t="s">
        <v>90</v>
      </c>
      <c r="I46" s="7" t="s">
        <v>91</v>
      </c>
    </row>
    <row r="47" spans="1:9" x14ac:dyDescent="0.25">
      <c r="A47" s="8" t="s">
        <v>46</v>
      </c>
      <c r="B47" s="9">
        <v>35073</v>
      </c>
      <c r="C47" s="9">
        <v>1605</v>
      </c>
      <c r="D47" s="10">
        <v>0</v>
      </c>
      <c r="E47" s="10">
        <v>900</v>
      </c>
      <c r="F47" s="9">
        <v>21892</v>
      </c>
      <c r="G47" s="9">
        <f>SUM(B47:F47)</f>
        <v>59470</v>
      </c>
      <c r="H47" s="11">
        <f t="shared" si="0"/>
        <v>5947</v>
      </c>
      <c r="I47" s="12">
        <f t="shared" si="1"/>
        <v>7731.1</v>
      </c>
    </row>
    <row r="48" spans="1:9" x14ac:dyDescent="0.25">
      <c r="A48" s="8" t="s">
        <v>47</v>
      </c>
      <c r="B48" s="9">
        <v>9292</v>
      </c>
      <c r="C48" s="10">
        <v>557</v>
      </c>
      <c r="D48" s="10">
        <v>0</v>
      </c>
      <c r="E48" s="10">
        <v>259</v>
      </c>
      <c r="F48" s="9">
        <v>4420</v>
      </c>
      <c r="G48" s="9">
        <f>SUM(B48:F48)</f>
        <v>14528</v>
      </c>
      <c r="H48" s="11">
        <f t="shared" si="0"/>
        <v>1452.8000000000002</v>
      </c>
      <c r="I48" s="12">
        <f t="shared" si="1"/>
        <v>1888.6400000000003</v>
      </c>
    </row>
    <row r="49" spans="1:9" x14ac:dyDescent="0.25">
      <c r="A49" s="8" t="s">
        <v>48</v>
      </c>
      <c r="B49" s="9">
        <v>43994</v>
      </c>
      <c r="C49" s="9">
        <v>2670</v>
      </c>
      <c r="D49" s="10">
        <v>0</v>
      </c>
      <c r="E49" s="9">
        <v>2055</v>
      </c>
      <c r="F49" s="9">
        <v>50714</v>
      </c>
      <c r="G49" s="9">
        <f>SUM(B49:F49)</f>
        <v>99433</v>
      </c>
      <c r="H49" s="11">
        <f t="shared" si="0"/>
        <v>9943.3000000000011</v>
      </c>
      <c r="I49" s="12">
        <f t="shared" si="1"/>
        <v>12926.29</v>
      </c>
    </row>
    <row r="50" spans="1:9" x14ac:dyDescent="0.25">
      <c r="A50" s="8" t="s">
        <v>49</v>
      </c>
      <c r="B50" s="9">
        <v>52070</v>
      </c>
      <c r="C50" s="9">
        <v>2804</v>
      </c>
      <c r="D50" s="10">
        <v>3</v>
      </c>
      <c r="E50" s="9">
        <v>1649</v>
      </c>
      <c r="F50" s="9">
        <v>88210</v>
      </c>
      <c r="G50" s="9">
        <f>SUM(B50:F50)</f>
        <v>144736</v>
      </c>
      <c r="H50" s="11">
        <f t="shared" si="0"/>
        <v>14473.6</v>
      </c>
      <c r="I50" s="12">
        <f t="shared" si="1"/>
        <v>18815.68</v>
      </c>
    </row>
    <row r="51" spans="1:9" x14ac:dyDescent="0.25">
      <c r="A51" s="8" t="s">
        <v>50</v>
      </c>
      <c r="B51" s="9">
        <v>7623</v>
      </c>
      <c r="C51" s="10">
        <v>331</v>
      </c>
      <c r="D51" s="10">
        <v>0</v>
      </c>
      <c r="E51" s="10">
        <v>173</v>
      </c>
      <c r="F51" s="9">
        <v>4545</v>
      </c>
      <c r="G51" s="9">
        <f>SUM(B51:F51)</f>
        <v>12672</v>
      </c>
      <c r="H51" s="11">
        <f t="shared" si="0"/>
        <v>1267.2</v>
      </c>
      <c r="I51" s="12">
        <f t="shared" si="1"/>
        <v>1647.3600000000001</v>
      </c>
    </row>
    <row r="52" spans="1:9" x14ac:dyDescent="0.25">
      <c r="A52" s="8" t="s">
        <v>51</v>
      </c>
      <c r="B52" s="9">
        <v>26566</v>
      </c>
      <c r="C52" s="9">
        <v>1391</v>
      </c>
      <c r="D52" s="10">
        <v>2</v>
      </c>
      <c r="E52" s="9">
        <v>1319</v>
      </c>
      <c r="F52" s="9">
        <v>56228</v>
      </c>
      <c r="G52" s="9">
        <f>SUM(B52:F52)</f>
        <v>85506</v>
      </c>
      <c r="H52" s="11">
        <f t="shared" si="0"/>
        <v>8550.6</v>
      </c>
      <c r="I52" s="12">
        <f t="shared" si="1"/>
        <v>11115.78</v>
      </c>
    </row>
    <row r="53" spans="1:9" x14ac:dyDescent="0.25">
      <c r="A53" s="8" t="s">
        <v>52</v>
      </c>
      <c r="B53" s="9">
        <v>10535</v>
      </c>
      <c r="C53" s="10">
        <v>650</v>
      </c>
      <c r="D53" s="10">
        <v>1</v>
      </c>
      <c r="E53" s="10">
        <v>374</v>
      </c>
      <c r="F53" s="9">
        <v>8517</v>
      </c>
      <c r="G53" s="9">
        <f>SUM(B53:F53)</f>
        <v>20077</v>
      </c>
      <c r="H53" s="11">
        <f t="shared" si="0"/>
        <v>2007.7</v>
      </c>
      <c r="I53" s="12">
        <f t="shared" si="1"/>
        <v>2610.0100000000002</v>
      </c>
    </row>
    <row r="54" spans="1:9" x14ac:dyDescent="0.25">
      <c r="A54" s="8" t="s">
        <v>53</v>
      </c>
      <c r="B54" s="9">
        <v>36407</v>
      </c>
      <c r="C54" s="9">
        <v>1695</v>
      </c>
      <c r="D54" s="10">
        <v>0</v>
      </c>
      <c r="E54" s="9">
        <v>1153</v>
      </c>
      <c r="F54" s="9">
        <v>23761</v>
      </c>
      <c r="G54" s="9">
        <f>SUM(B54:F54)</f>
        <v>63016</v>
      </c>
      <c r="H54" s="11">
        <f t="shared" si="0"/>
        <v>6301.6</v>
      </c>
      <c r="I54" s="12">
        <f t="shared" si="1"/>
        <v>8192.08</v>
      </c>
    </row>
    <row r="55" spans="1:9" x14ac:dyDescent="0.25">
      <c r="A55" s="8" t="s">
        <v>54</v>
      </c>
      <c r="B55" s="9">
        <v>3322</v>
      </c>
      <c r="C55" s="10">
        <v>120</v>
      </c>
      <c r="D55" s="10">
        <v>6</v>
      </c>
      <c r="E55" s="10">
        <v>74</v>
      </c>
      <c r="F55" s="9">
        <v>3430</v>
      </c>
      <c r="G55" s="9">
        <f>SUM(B55:F55)</f>
        <v>6952</v>
      </c>
      <c r="H55" s="11">
        <f t="shared" si="0"/>
        <v>695.2</v>
      </c>
      <c r="I55" s="12">
        <f t="shared" si="1"/>
        <v>903.76</v>
      </c>
    </row>
    <row r="56" spans="1:9" x14ac:dyDescent="0.25">
      <c r="A56" s="8" t="s">
        <v>55</v>
      </c>
      <c r="B56" s="9">
        <v>10852</v>
      </c>
      <c r="C56" s="10">
        <v>462</v>
      </c>
      <c r="D56" s="10">
        <v>0</v>
      </c>
      <c r="E56" s="10">
        <v>248</v>
      </c>
      <c r="F56" s="9">
        <v>4396</v>
      </c>
      <c r="G56" s="9">
        <f>SUM(B56:F56)</f>
        <v>15958</v>
      </c>
      <c r="H56" s="11">
        <f t="shared" si="0"/>
        <v>1595.8000000000002</v>
      </c>
      <c r="I56" s="12">
        <f t="shared" si="1"/>
        <v>2074.54</v>
      </c>
    </row>
    <row r="57" spans="1:9" x14ac:dyDescent="0.25">
      <c r="A57" s="8" t="s">
        <v>56</v>
      </c>
      <c r="B57" s="9">
        <v>23543</v>
      </c>
      <c r="C57" s="9">
        <v>1282</v>
      </c>
      <c r="D57" s="10">
        <v>0</v>
      </c>
      <c r="E57" s="10">
        <v>583</v>
      </c>
      <c r="F57" s="9">
        <v>11729</v>
      </c>
      <c r="G57" s="9">
        <f>SUM(B57:F57)</f>
        <v>37137</v>
      </c>
      <c r="H57" s="11">
        <f t="shared" si="0"/>
        <v>3713.7000000000003</v>
      </c>
      <c r="I57" s="12">
        <f t="shared" si="1"/>
        <v>4827.8100000000004</v>
      </c>
    </row>
    <row r="58" spans="1:9" x14ac:dyDescent="0.25">
      <c r="A58" s="8" t="s">
        <v>57</v>
      </c>
      <c r="B58" s="9">
        <v>2102</v>
      </c>
      <c r="C58" s="10">
        <v>102</v>
      </c>
      <c r="D58" s="10">
        <v>0</v>
      </c>
      <c r="E58" s="10">
        <v>48</v>
      </c>
      <c r="F58" s="9">
        <v>3063</v>
      </c>
      <c r="G58" s="9">
        <f>SUM(B58:F58)</f>
        <v>5315</v>
      </c>
      <c r="H58" s="11">
        <f t="shared" si="0"/>
        <v>531.5</v>
      </c>
      <c r="I58" s="12">
        <f t="shared" si="1"/>
        <v>690.95</v>
      </c>
    </row>
    <row r="59" spans="1:9" x14ac:dyDescent="0.25">
      <c r="A59" s="8" t="s">
        <v>58</v>
      </c>
      <c r="B59" s="9">
        <v>89218</v>
      </c>
      <c r="C59" s="9">
        <v>4059</v>
      </c>
      <c r="D59" s="10">
        <v>3</v>
      </c>
      <c r="E59" s="9">
        <v>2397</v>
      </c>
      <c r="F59" s="9">
        <v>89379</v>
      </c>
      <c r="G59" s="9">
        <f>SUM(B59:F59)</f>
        <v>185056</v>
      </c>
      <c r="H59" s="11">
        <f t="shared" si="0"/>
        <v>18505.600000000002</v>
      </c>
      <c r="I59" s="12">
        <f t="shared" si="1"/>
        <v>24057.280000000002</v>
      </c>
    </row>
    <row r="60" spans="1:9" x14ac:dyDescent="0.25">
      <c r="A60" s="8" t="s">
        <v>59</v>
      </c>
      <c r="B60" s="9">
        <v>2371</v>
      </c>
      <c r="C60" s="10">
        <v>122</v>
      </c>
      <c r="D60" s="10">
        <v>3</v>
      </c>
      <c r="E60" s="10">
        <v>74</v>
      </c>
      <c r="F60" s="9">
        <v>2244</v>
      </c>
      <c r="G60" s="9">
        <f>SUM(B60:F60)</f>
        <v>4814</v>
      </c>
      <c r="H60" s="11">
        <f t="shared" si="0"/>
        <v>481.40000000000003</v>
      </c>
      <c r="I60" s="12">
        <f t="shared" si="1"/>
        <v>625.82000000000005</v>
      </c>
    </row>
    <row r="61" spans="1:9" x14ac:dyDescent="0.25">
      <c r="A61" s="8" t="s">
        <v>60</v>
      </c>
      <c r="B61" s="9">
        <v>7078</v>
      </c>
      <c r="C61" s="10">
        <v>434</v>
      </c>
      <c r="D61" s="10">
        <v>0</v>
      </c>
      <c r="E61" s="10">
        <v>247</v>
      </c>
      <c r="F61" s="9">
        <v>3989</v>
      </c>
      <c r="G61" s="9">
        <f>SUM(B61:F61)</f>
        <v>11748</v>
      </c>
      <c r="H61" s="11">
        <f t="shared" si="0"/>
        <v>1174.8</v>
      </c>
      <c r="I61" s="12">
        <f t="shared" si="1"/>
        <v>1527.24</v>
      </c>
    </row>
    <row r="62" spans="1:9" x14ac:dyDescent="0.25">
      <c r="A62" s="8" t="s">
        <v>61</v>
      </c>
      <c r="B62" s="9">
        <v>13506</v>
      </c>
      <c r="C62" s="10">
        <v>853</v>
      </c>
      <c r="D62" s="10">
        <v>0</v>
      </c>
      <c r="E62" s="10">
        <v>521</v>
      </c>
      <c r="F62" s="9">
        <v>11202</v>
      </c>
      <c r="G62" s="9">
        <f>SUM(B62:F62)</f>
        <v>26082</v>
      </c>
      <c r="H62" s="11">
        <f t="shared" si="0"/>
        <v>2608.2000000000003</v>
      </c>
      <c r="I62" s="12">
        <f t="shared" si="1"/>
        <v>3390.6600000000003</v>
      </c>
    </row>
    <row r="63" spans="1:9" x14ac:dyDescent="0.25">
      <c r="A63" s="8" t="s">
        <v>62</v>
      </c>
      <c r="B63" s="9">
        <v>2351</v>
      </c>
      <c r="C63" s="10">
        <v>165</v>
      </c>
      <c r="D63" s="10">
        <v>11</v>
      </c>
      <c r="E63" s="10">
        <v>105</v>
      </c>
      <c r="F63" s="9">
        <v>2609</v>
      </c>
      <c r="G63" s="9">
        <f>SUM(B63:F63)</f>
        <v>5241</v>
      </c>
      <c r="H63" s="11">
        <f t="shared" si="0"/>
        <v>524.1</v>
      </c>
      <c r="I63" s="12">
        <f t="shared" si="1"/>
        <v>681.33</v>
      </c>
    </row>
    <row r="64" spans="1:9" x14ac:dyDescent="0.25">
      <c r="A64" s="8" t="s">
        <v>63</v>
      </c>
      <c r="B64" s="9">
        <v>7350</v>
      </c>
      <c r="C64" s="10">
        <v>403</v>
      </c>
      <c r="D64" s="10">
        <v>0</v>
      </c>
      <c r="E64" s="10">
        <v>192</v>
      </c>
      <c r="F64" s="9">
        <v>7945</v>
      </c>
      <c r="G64" s="9">
        <f>SUM(B64:F64)</f>
        <v>15890</v>
      </c>
      <c r="H64" s="11">
        <f t="shared" si="0"/>
        <v>1589</v>
      </c>
      <c r="I64" s="12">
        <f t="shared" si="1"/>
        <v>2065.6999999999998</v>
      </c>
    </row>
    <row r="65" spans="1:9" x14ac:dyDescent="0.25">
      <c r="A65" s="8" t="s">
        <v>64</v>
      </c>
      <c r="B65" s="9">
        <v>3695</v>
      </c>
      <c r="C65" s="10">
        <v>258</v>
      </c>
      <c r="D65" s="10">
        <v>0</v>
      </c>
      <c r="E65" s="10">
        <v>129</v>
      </c>
      <c r="F65" s="9">
        <v>2795</v>
      </c>
      <c r="G65" s="9">
        <f>SUM(B65:F65)</f>
        <v>6877</v>
      </c>
      <c r="H65" s="11">
        <f t="shared" si="0"/>
        <v>687.7</v>
      </c>
      <c r="I65" s="12">
        <f t="shared" si="1"/>
        <v>894.01</v>
      </c>
    </row>
    <row r="66" spans="1:9" x14ac:dyDescent="0.25">
      <c r="A66" s="8" t="s">
        <v>65</v>
      </c>
      <c r="B66" s="9">
        <v>4913</v>
      </c>
      <c r="C66" s="10">
        <v>303</v>
      </c>
      <c r="D66" s="10">
        <v>0</v>
      </c>
      <c r="E66" s="10">
        <v>192</v>
      </c>
      <c r="F66" s="9">
        <v>4741</v>
      </c>
      <c r="G66" s="9">
        <f>SUM(B66:F66)</f>
        <v>10149</v>
      </c>
      <c r="H66" s="11">
        <f t="shared" si="0"/>
        <v>1014.9000000000001</v>
      </c>
      <c r="I66" s="12">
        <f t="shared" si="1"/>
        <v>1319.3700000000001</v>
      </c>
    </row>
    <row r="67" spans="1:9" x14ac:dyDescent="0.25">
      <c r="A67" s="8" t="s">
        <v>66</v>
      </c>
      <c r="B67" s="9">
        <v>9789</v>
      </c>
      <c r="C67" s="10">
        <v>429</v>
      </c>
      <c r="D67" s="10">
        <v>0</v>
      </c>
      <c r="E67" s="10">
        <v>192</v>
      </c>
      <c r="F67" s="9">
        <v>6639</v>
      </c>
      <c r="G67" s="9">
        <f>SUM(B67:F67)</f>
        <v>17049</v>
      </c>
      <c r="H67" s="11">
        <f t="shared" si="0"/>
        <v>1704.9</v>
      </c>
      <c r="I67" s="12">
        <f t="shared" si="1"/>
        <v>2216.37</v>
      </c>
    </row>
    <row r="68" spans="1:9" x14ac:dyDescent="0.25">
      <c r="A68" s="8" t="s">
        <v>67</v>
      </c>
      <c r="B68" s="9">
        <v>3549</v>
      </c>
      <c r="C68" s="10">
        <v>171</v>
      </c>
      <c r="D68" s="10">
        <v>1</v>
      </c>
      <c r="E68" s="10">
        <v>114</v>
      </c>
      <c r="F68" s="9">
        <v>4940</v>
      </c>
      <c r="G68" s="9">
        <f>SUM(B68:F68)</f>
        <v>8775</v>
      </c>
      <c r="H68" s="11">
        <f t="shared" ref="H68:H90" si="2">G68*0.1</f>
        <v>877.5</v>
      </c>
      <c r="I68" s="12">
        <f t="shared" ref="I68:I90" si="3">H68+(H68*0.3)</f>
        <v>1140.75</v>
      </c>
    </row>
    <row r="69" spans="1:9" x14ac:dyDescent="0.25">
      <c r="A69" s="8" t="s">
        <v>68</v>
      </c>
      <c r="B69" s="9">
        <v>24341</v>
      </c>
      <c r="C69" s="9">
        <v>1410</v>
      </c>
      <c r="D69" s="10">
        <v>1</v>
      </c>
      <c r="E69" s="10">
        <v>984</v>
      </c>
      <c r="F69" s="9">
        <v>23161</v>
      </c>
      <c r="G69" s="9">
        <f>SUM(B69:F69)</f>
        <v>49897</v>
      </c>
      <c r="H69" s="11">
        <f t="shared" si="2"/>
        <v>4989.7000000000007</v>
      </c>
      <c r="I69" s="12">
        <f t="shared" si="3"/>
        <v>6486.6100000000006</v>
      </c>
    </row>
    <row r="70" spans="1:9" x14ac:dyDescent="0.25">
      <c r="A70" s="8" t="s">
        <v>69</v>
      </c>
      <c r="B70" s="9">
        <v>8817</v>
      </c>
      <c r="C70" s="10">
        <v>646</v>
      </c>
      <c r="D70" s="10">
        <v>1</v>
      </c>
      <c r="E70" s="10">
        <v>286</v>
      </c>
      <c r="F70" s="9">
        <v>5217</v>
      </c>
      <c r="G70" s="9">
        <f>SUM(B70:F70)</f>
        <v>14967</v>
      </c>
      <c r="H70" s="11">
        <f t="shared" si="2"/>
        <v>1496.7</v>
      </c>
      <c r="I70" s="12">
        <f t="shared" si="3"/>
        <v>1945.71</v>
      </c>
    </row>
    <row r="71" spans="1:9" x14ac:dyDescent="0.25">
      <c r="A71" s="8" t="s">
        <v>70</v>
      </c>
      <c r="B71" s="9">
        <v>8210</v>
      </c>
      <c r="C71" s="10">
        <v>362</v>
      </c>
      <c r="D71" s="10">
        <v>0</v>
      </c>
      <c r="E71" s="10">
        <v>208</v>
      </c>
      <c r="F71" s="9">
        <v>4446</v>
      </c>
      <c r="G71" s="9">
        <f>SUM(B71:F71)</f>
        <v>13226</v>
      </c>
      <c r="H71" s="11">
        <f t="shared" si="2"/>
        <v>1322.6000000000001</v>
      </c>
      <c r="I71" s="12">
        <f t="shared" si="3"/>
        <v>1719.38</v>
      </c>
    </row>
    <row r="72" spans="1:9" x14ac:dyDescent="0.25">
      <c r="A72" s="8" t="s">
        <v>71</v>
      </c>
      <c r="B72" s="9">
        <v>22691</v>
      </c>
      <c r="C72" s="9">
        <v>1282</v>
      </c>
      <c r="D72" s="10">
        <v>1</v>
      </c>
      <c r="E72" s="10">
        <v>813</v>
      </c>
      <c r="F72" s="9">
        <v>16470</v>
      </c>
      <c r="G72" s="9">
        <f>SUM(B72:F72)</f>
        <v>41257</v>
      </c>
      <c r="H72" s="11">
        <f t="shared" si="2"/>
        <v>4125.7</v>
      </c>
      <c r="I72" s="12">
        <f t="shared" si="3"/>
        <v>5363.41</v>
      </c>
    </row>
    <row r="73" spans="1:9" x14ac:dyDescent="0.25">
      <c r="A73" s="8" t="s">
        <v>72</v>
      </c>
      <c r="B73" s="9">
        <v>10246</v>
      </c>
      <c r="C73" s="10">
        <v>521</v>
      </c>
      <c r="D73" s="10">
        <v>0</v>
      </c>
      <c r="E73" s="10">
        <v>328</v>
      </c>
      <c r="F73" s="9">
        <v>10949</v>
      </c>
      <c r="G73" s="9">
        <f>SUM(B73:F73)</f>
        <v>22044</v>
      </c>
      <c r="H73" s="11">
        <f t="shared" si="2"/>
        <v>2204.4</v>
      </c>
      <c r="I73" s="12">
        <f t="shared" si="3"/>
        <v>2865.7200000000003</v>
      </c>
    </row>
    <row r="74" spans="1:9" x14ac:dyDescent="0.25">
      <c r="A74" s="8" t="s">
        <v>73</v>
      </c>
      <c r="B74" s="9">
        <v>9326</v>
      </c>
      <c r="C74" s="10">
        <v>689</v>
      </c>
      <c r="D74" s="10">
        <v>0</v>
      </c>
      <c r="E74" s="10">
        <v>402</v>
      </c>
      <c r="F74" s="9">
        <v>9261</v>
      </c>
      <c r="G74" s="9">
        <f>SUM(B74:F74)</f>
        <v>19678</v>
      </c>
      <c r="H74" s="11">
        <f t="shared" si="2"/>
        <v>1967.8000000000002</v>
      </c>
      <c r="I74" s="12">
        <f t="shared" si="3"/>
        <v>2558.1400000000003</v>
      </c>
    </row>
    <row r="75" spans="1:9" x14ac:dyDescent="0.25">
      <c r="A75" s="8" t="s">
        <v>74</v>
      </c>
      <c r="B75" s="9">
        <v>8998</v>
      </c>
      <c r="C75" s="10">
        <v>269</v>
      </c>
      <c r="D75" s="10">
        <v>0</v>
      </c>
      <c r="E75" s="10">
        <v>212</v>
      </c>
      <c r="F75" s="9">
        <v>14244</v>
      </c>
      <c r="G75" s="9">
        <f>SUM(B75:F75)</f>
        <v>23723</v>
      </c>
      <c r="H75" s="11">
        <f t="shared" si="2"/>
        <v>2372.3000000000002</v>
      </c>
      <c r="I75" s="12">
        <f t="shared" si="3"/>
        <v>3083.9900000000002</v>
      </c>
    </row>
    <row r="76" spans="1:9" x14ac:dyDescent="0.25">
      <c r="A76" s="8" t="s">
        <v>75</v>
      </c>
      <c r="B76" s="9">
        <v>8716</v>
      </c>
      <c r="C76" s="10">
        <v>729</v>
      </c>
      <c r="D76" s="10">
        <v>0</v>
      </c>
      <c r="E76" s="10">
        <v>426</v>
      </c>
      <c r="F76" s="9">
        <v>7790</v>
      </c>
      <c r="G76" s="9">
        <f>SUM(B76:F76)</f>
        <v>17661</v>
      </c>
      <c r="H76" s="11">
        <f t="shared" si="2"/>
        <v>1766.1000000000001</v>
      </c>
      <c r="I76" s="12">
        <f t="shared" si="3"/>
        <v>2295.9300000000003</v>
      </c>
    </row>
    <row r="77" spans="1:9" x14ac:dyDescent="0.25">
      <c r="A77" s="8" t="s">
        <v>76</v>
      </c>
      <c r="B77" s="9">
        <v>11402</v>
      </c>
      <c r="C77" s="10">
        <v>695</v>
      </c>
      <c r="D77" s="10">
        <v>1</v>
      </c>
      <c r="E77" s="10">
        <v>345</v>
      </c>
      <c r="F77" s="9">
        <v>5355</v>
      </c>
      <c r="G77" s="9">
        <f>SUM(B77:F77)</f>
        <v>17798</v>
      </c>
      <c r="H77" s="11">
        <f t="shared" si="2"/>
        <v>1779.8000000000002</v>
      </c>
      <c r="I77" s="12">
        <f t="shared" si="3"/>
        <v>2313.7400000000002</v>
      </c>
    </row>
    <row r="78" spans="1:9" x14ac:dyDescent="0.25">
      <c r="A78" s="8" t="s">
        <v>77</v>
      </c>
      <c r="B78" s="9">
        <v>63779</v>
      </c>
      <c r="C78" s="9">
        <v>3609</v>
      </c>
      <c r="D78" s="10">
        <v>3</v>
      </c>
      <c r="E78" s="9">
        <v>2384</v>
      </c>
      <c r="F78" s="9">
        <v>58492</v>
      </c>
      <c r="G78" s="9">
        <f>SUM(B78:F78)</f>
        <v>128267</v>
      </c>
      <c r="H78" s="11">
        <f t="shared" si="2"/>
        <v>12826.7</v>
      </c>
      <c r="I78" s="12">
        <f t="shared" si="3"/>
        <v>16674.71</v>
      </c>
    </row>
    <row r="79" spans="1:9" x14ac:dyDescent="0.25">
      <c r="A79" s="8" t="s">
        <v>78</v>
      </c>
      <c r="B79" s="9">
        <v>79963</v>
      </c>
      <c r="C79" s="9">
        <v>3779</v>
      </c>
      <c r="D79" s="10">
        <v>3</v>
      </c>
      <c r="E79" s="9">
        <v>2624</v>
      </c>
      <c r="F79" s="9">
        <v>93740</v>
      </c>
      <c r="G79" s="9">
        <f>SUM(B79:F79)</f>
        <v>180109</v>
      </c>
      <c r="H79" s="11">
        <f t="shared" si="2"/>
        <v>18010.900000000001</v>
      </c>
      <c r="I79" s="12">
        <f t="shared" si="3"/>
        <v>23414.170000000002</v>
      </c>
    </row>
    <row r="80" spans="1:9" x14ac:dyDescent="0.25">
      <c r="A80" s="8" t="s">
        <v>79</v>
      </c>
      <c r="B80" s="9">
        <v>24811</v>
      </c>
      <c r="C80" s="9">
        <v>1855</v>
      </c>
      <c r="D80" s="10">
        <v>1</v>
      </c>
      <c r="E80" s="9">
        <v>1441</v>
      </c>
      <c r="F80" s="9">
        <v>44935</v>
      </c>
      <c r="G80" s="9">
        <f>SUM(B80:F80)</f>
        <v>73043</v>
      </c>
      <c r="H80" s="11">
        <f t="shared" si="2"/>
        <v>7304.3</v>
      </c>
      <c r="I80" s="12">
        <f t="shared" si="3"/>
        <v>9495.59</v>
      </c>
    </row>
    <row r="81" spans="1:9" x14ac:dyDescent="0.25">
      <c r="A81" s="8" t="s">
        <v>80</v>
      </c>
      <c r="B81" s="9">
        <v>14214</v>
      </c>
      <c r="C81" s="9">
        <v>1012</v>
      </c>
      <c r="D81" s="10">
        <v>15</v>
      </c>
      <c r="E81" s="10">
        <v>620</v>
      </c>
      <c r="F81" s="9">
        <v>13182</v>
      </c>
      <c r="G81" s="9">
        <f>SUM(B81:F81)</f>
        <v>29043</v>
      </c>
      <c r="H81" s="11">
        <f t="shared" si="2"/>
        <v>2904.3</v>
      </c>
      <c r="I81" s="12">
        <f t="shared" si="3"/>
        <v>3775.59</v>
      </c>
    </row>
    <row r="82" spans="1:9" x14ac:dyDescent="0.25">
      <c r="A82" s="8" t="s">
        <v>81</v>
      </c>
      <c r="B82" s="9">
        <v>11739</v>
      </c>
      <c r="C82" s="10">
        <v>448</v>
      </c>
      <c r="D82" s="10">
        <v>0</v>
      </c>
      <c r="E82" s="10">
        <v>216</v>
      </c>
      <c r="F82" s="9">
        <v>5304</v>
      </c>
      <c r="G82" s="9">
        <f>SUM(B82:F82)</f>
        <v>17707</v>
      </c>
      <c r="H82" s="11">
        <f t="shared" si="2"/>
        <v>1770.7</v>
      </c>
      <c r="I82" s="12">
        <f t="shared" si="3"/>
        <v>2301.91</v>
      </c>
    </row>
    <row r="83" spans="1:9" x14ac:dyDescent="0.25">
      <c r="A83" s="8" t="s">
        <v>82</v>
      </c>
      <c r="B83" s="9">
        <v>6396</v>
      </c>
      <c r="C83" s="10">
        <v>298</v>
      </c>
      <c r="D83" s="10">
        <v>0</v>
      </c>
      <c r="E83" s="10">
        <v>189</v>
      </c>
      <c r="F83" s="9">
        <v>3014</v>
      </c>
      <c r="G83" s="9">
        <f>SUM(B83:F83)</f>
        <v>9897</v>
      </c>
      <c r="H83" s="11">
        <f t="shared" si="2"/>
        <v>989.7</v>
      </c>
      <c r="I83" s="12">
        <f t="shared" si="3"/>
        <v>1286.6100000000001</v>
      </c>
    </row>
    <row r="84" spans="1:9" x14ac:dyDescent="0.25">
      <c r="A84" s="8" t="s">
        <v>83</v>
      </c>
      <c r="B84" s="9">
        <v>1764</v>
      </c>
      <c r="C84" s="10">
        <v>120</v>
      </c>
      <c r="D84" s="10">
        <v>0</v>
      </c>
      <c r="E84" s="10">
        <v>61</v>
      </c>
      <c r="F84" s="9">
        <v>2351</v>
      </c>
      <c r="G84" s="9">
        <f>SUM(B84:F84)</f>
        <v>4296</v>
      </c>
      <c r="H84" s="11">
        <f t="shared" si="2"/>
        <v>429.6</v>
      </c>
      <c r="I84" s="12">
        <f t="shared" si="3"/>
        <v>558.48</v>
      </c>
    </row>
    <row r="85" spans="1:9" x14ac:dyDescent="0.25">
      <c r="A85" s="8" t="s">
        <v>84</v>
      </c>
      <c r="B85" s="9">
        <v>54536</v>
      </c>
      <c r="C85" s="9">
        <v>2020</v>
      </c>
      <c r="D85" s="10">
        <v>15</v>
      </c>
      <c r="E85" s="10">
        <v>920</v>
      </c>
      <c r="F85" s="9">
        <v>22271</v>
      </c>
      <c r="G85" s="9">
        <f>SUM(B85:F85)</f>
        <v>79762</v>
      </c>
      <c r="H85" s="11">
        <f t="shared" si="2"/>
        <v>7976.2000000000007</v>
      </c>
      <c r="I85" s="12">
        <f t="shared" si="3"/>
        <v>10369.060000000001</v>
      </c>
    </row>
    <row r="86" spans="1:9" x14ac:dyDescent="0.25">
      <c r="A86" s="8" t="s">
        <v>85</v>
      </c>
      <c r="B86" s="9">
        <v>10230</v>
      </c>
      <c r="C86" s="10">
        <v>341</v>
      </c>
      <c r="D86" s="10">
        <v>16</v>
      </c>
      <c r="E86" s="10">
        <v>228</v>
      </c>
      <c r="F86" s="9">
        <v>10408</v>
      </c>
      <c r="G86" s="9">
        <f>SUM(B86:F86)</f>
        <v>21223</v>
      </c>
      <c r="H86" s="11">
        <f t="shared" si="2"/>
        <v>2122.3000000000002</v>
      </c>
      <c r="I86" s="12">
        <f t="shared" si="3"/>
        <v>2758.9900000000002</v>
      </c>
    </row>
    <row r="87" spans="1:9" x14ac:dyDescent="0.25">
      <c r="A87" s="8" t="s">
        <v>86</v>
      </c>
      <c r="B87" s="9">
        <v>21243</v>
      </c>
      <c r="C87" s="9">
        <v>1180</v>
      </c>
      <c r="D87" s="10">
        <v>7</v>
      </c>
      <c r="E87" s="10">
        <v>631</v>
      </c>
      <c r="F87" s="9">
        <v>13490</v>
      </c>
      <c r="G87" s="9">
        <f>SUM(B87:F87)</f>
        <v>36551</v>
      </c>
      <c r="H87" s="11">
        <f t="shared" si="2"/>
        <v>3655.1000000000004</v>
      </c>
      <c r="I87" s="12">
        <f t="shared" si="3"/>
        <v>4751.63</v>
      </c>
    </row>
    <row r="88" spans="1:9" x14ac:dyDescent="0.25">
      <c r="A88" s="8" t="s">
        <v>87</v>
      </c>
      <c r="B88" s="9">
        <v>6610</v>
      </c>
      <c r="C88" s="10">
        <v>372</v>
      </c>
      <c r="D88" s="10">
        <v>0</v>
      </c>
      <c r="E88" s="10">
        <v>275</v>
      </c>
      <c r="F88" s="9">
        <v>4931</v>
      </c>
      <c r="G88" s="9">
        <f>SUM(B88:F88)</f>
        <v>12188</v>
      </c>
      <c r="H88" s="11">
        <f t="shared" si="2"/>
        <v>1218.8</v>
      </c>
      <c r="I88" s="12">
        <f t="shared" si="3"/>
        <v>1584.44</v>
      </c>
    </row>
    <row r="89" spans="1:9" x14ac:dyDescent="0.25">
      <c r="A89" s="8" t="s">
        <v>88</v>
      </c>
      <c r="B89" s="9">
        <v>20390</v>
      </c>
      <c r="C89" s="9">
        <v>1336</v>
      </c>
      <c r="D89" s="10">
        <v>0</v>
      </c>
      <c r="E89" s="10">
        <v>651</v>
      </c>
      <c r="F89" s="9">
        <v>21369</v>
      </c>
      <c r="G89" s="9">
        <f>SUM(B89:F89)</f>
        <v>43746</v>
      </c>
      <c r="H89" s="11">
        <f t="shared" si="2"/>
        <v>4374.6000000000004</v>
      </c>
      <c r="I89" s="12">
        <f t="shared" si="3"/>
        <v>5686.9800000000005</v>
      </c>
    </row>
    <row r="90" spans="1:9" x14ac:dyDescent="0.25">
      <c r="A90" s="8" t="s">
        <v>89</v>
      </c>
      <c r="B90" s="9">
        <v>4103</v>
      </c>
      <c r="C90" s="10">
        <v>290</v>
      </c>
      <c r="D90" s="10">
        <v>0</v>
      </c>
      <c r="E90" s="10">
        <v>156</v>
      </c>
      <c r="F90" s="9">
        <v>2666</v>
      </c>
      <c r="G90" s="9">
        <f>SUM(B90:F90)</f>
        <v>7215</v>
      </c>
      <c r="H90" s="11">
        <f t="shared" si="2"/>
        <v>721.5</v>
      </c>
      <c r="I90" s="12">
        <f t="shared" si="3"/>
        <v>937.95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Littleton</dc:creator>
  <cp:lastModifiedBy>Littleton</cp:lastModifiedBy>
  <cp:lastPrinted>2013-01-30T03:24:23Z</cp:lastPrinted>
  <dcterms:created xsi:type="dcterms:W3CDTF">2013-01-30T03:06:40Z</dcterms:created>
  <dcterms:modified xsi:type="dcterms:W3CDTF">2013-01-30T03:29:57Z</dcterms:modified>
</cp:coreProperties>
</file>